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4" i="8"/>
  <c r="S15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S23" l="1"/>
  <c r="W23"/>
  <c r="H24"/>
  <c r="S22" l="1"/>
  <c r="W22"/>
  <c r="I24"/>
  <c r="J24"/>
  <c r="K24"/>
  <c r="L24"/>
  <c r="M24"/>
  <c r="N24"/>
  <c r="O24"/>
  <c r="P24"/>
  <c r="Q24"/>
  <c r="R24"/>
  <c r="T24"/>
  <c r="U24"/>
  <c r="V24"/>
  <c r="X24"/>
  <c r="Y24"/>
  <c r="Z24"/>
  <c r="AA24"/>
  <c r="S16"/>
  <c r="S17"/>
  <c r="S18"/>
  <c r="S19"/>
  <c r="S20"/>
  <c r="S21"/>
  <c r="W21"/>
  <c r="W20"/>
  <c r="W19"/>
  <c r="W18"/>
  <c r="W17"/>
  <c r="S26"/>
  <c r="S28" s="1"/>
  <c r="W16"/>
  <c r="W15"/>
  <c r="W14"/>
  <c r="W26"/>
  <c r="W28" s="1"/>
  <c r="AB28"/>
  <c r="W24" l="1"/>
  <c r="S24"/>
  <c r="S31" s="1"/>
  <c r="L31"/>
  <c r="AA31"/>
  <c r="Y31"/>
  <c r="V31"/>
  <c r="Q31"/>
  <c r="M31"/>
  <c r="K31"/>
  <c r="U31"/>
  <c r="N31"/>
  <c r="J31"/>
  <c r="H31"/>
  <c r="Z31"/>
  <c r="X31"/>
  <c r="T31"/>
  <c r="O31"/>
  <c r="P31"/>
  <c r="W31" l="1"/>
  <c r="H5" s="1"/>
  <c r="R31"/>
</calcChain>
</file>

<file path=xl/sharedStrings.xml><?xml version="1.0" encoding="utf-8"?>
<sst xmlns="http://schemas.openxmlformats.org/spreadsheetml/2006/main" count="139" uniqueCount="96">
  <si>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</si>
  <si>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</si>
  <si>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</si>
  <si>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</si>
  <si>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</si>
  <si>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</si>
  <si>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</si>
  <si>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</si>
  <si>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</si>
  <si>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</si>
  <si>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</si>
  <si>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</si>
  <si>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</si>
  <si>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</si>
  <si>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</si>
  <si>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</si>
  <si>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</si>
  <si>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</si>
  <si>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</si>
  <si>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</si>
  <si>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</si>
  <si>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</si>
  <si>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</si>
  <si>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</si>
  <si>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</si>
  <si>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</si>
  <si>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</si>
  <si>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</si>
  <si>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</si>
  <si>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</si>
  <si>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</si>
  <si>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</si>
  <si>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</si>
  <si>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</si>
  <si>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</si>
  <si>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</si>
  <si>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</si>
  <si>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</si>
  <si>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</si>
  <si>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</si>
  <si>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</si>
  <si>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</si>
  <si>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</si>
  <si>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</si>
  <si>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</si>
  <si>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</si>
  <si>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</si>
  <si>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</si>
  <si>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</si>
  <si>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</si>
  <si>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</si>
  <si>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</si>
  <si>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</si>
  <si>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</si>
  <si>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</si>
  <si>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</si>
  <si>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</si>
  <si>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</si>
  <si>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</si>
  <si>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</si>
  <si>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</si>
  <si>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</si>
  <si>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</si>
  <si>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</si>
  <si>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</si>
  <si>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</si>
  <si>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</si>
  <si>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</si>
  <si>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</si>
  <si>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</si>
  <si>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</si>
  <si>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</si>
  <si>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</si>
  <si>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</si>
  <si>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</si>
  <si>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</si>
  <si>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</si>
  <si>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</si>
  <si>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</si>
  <si>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</si>
  <si>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</si>
  <si>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</si>
  <si>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</si>
  <si>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</si>
  <si>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</si>
  <si>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</si>
  <si>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</si>
  <si>
    <t>Руководитель Финуправления АМО "Усинск"</t>
  </si>
  <si>
    <t>С.К. Росликова</t>
  </si>
  <si>
    <t>10.09.2021</t>
  </si>
  <si>
    <t>по состоянию на 01.12.2021 г.</t>
  </si>
  <si>
    <t>Объем муниципального долга МО ГО "Усинск" по состоянию на 01.12.2021 г.</t>
  </si>
  <si>
    <t>Задолженность на 01.11.2021 года</t>
  </si>
  <si>
    <t>Начислено (получено) в ноябре 2021 года</t>
  </si>
  <si>
    <t>Погашено в ноябре 2021 года</t>
  </si>
  <si>
    <t>Остаток задолженности на 01.12.2021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</si>
</sst>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topLeftCell="A22" zoomScale="67" zoomScaleNormal="67" workbookViewId="0">
      <pane xSplit="2" topLeftCell="C1" activePane="topRight" state="frozen"/>
      <selection activeCell="A7" sqref="A7"/>
      <selection pane="topRight" activeCell="P18" sqref="P1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90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91</v>
      </c>
      <c r="C5" s="71"/>
      <c r="D5" s="71"/>
      <c r="E5" s="71"/>
      <c r="F5" s="71"/>
      <c r="G5" s="71"/>
      <c r="H5" s="72">
        <f>W31</f>
        <v>585751365.86000001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92</v>
      </c>
      <c r="K7" s="64"/>
      <c r="L7" s="64"/>
      <c r="M7" s="64"/>
      <c r="N7" s="65"/>
      <c r="O7" s="57" t="s">
        <v>93</v>
      </c>
      <c r="P7" s="58"/>
      <c r="Q7" s="59"/>
      <c r="R7" s="63" t="s">
        <v>94</v>
      </c>
      <c r="S7" s="64"/>
      <c r="T7" s="64"/>
      <c r="U7" s="64"/>
      <c r="V7" s="65"/>
      <c r="W7" s="48" t="s">
        <v>95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 t="s">
        <v>89</v>
      </c>
      <c r="H14" s="37">
        <v>95000000</v>
      </c>
      <c r="I14" s="36" t="s">
        <v>21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/>
      <c r="R14" s="38">
        <v>0</v>
      </c>
      <c r="S14" s="38">
        <f>P14</f>
        <v>0</v>
      </c>
      <c r="T14" s="37">
        <v>0</v>
      </c>
      <c r="U14" s="37">
        <v>0</v>
      </c>
      <c r="V14" s="37">
        <v>0</v>
      </c>
      <c r="W14" s="37">
        <f t="shared" ref="W14:W16" si="0">J14+O14-R14</f>
        <v>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85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78</v>
      </c>
      <c r="H15" s="37">
        <v>90517000</v>
      </c>
      <c r="I15" s="36" t="s">
        <v>21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8">
        <v>0</v>
      </c>
      <c r="S15" s="38">
        <f>P15</f>
        <v>0</v>
      </c>
      <c r="T15" s="37">
        <v>0</v>
      </c>
      <c r="U15" s="37">
        <v>0</v>
      </c>
      <c r="V15" s="37">
        <v>0</v>
      </c>
      <c r="W15" s="37">
        <f t="shared" si="0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86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ref="S16:S21" si="1">P16</f>
        <v>0</v>
      </c>
      <c r="T16" s="37">
        <v>0</v>
      </c>
      <c r="U16" s="37">
        <v>0</v>
      </c>
      <c r="V16" s="37">
        <v>0</v>
      </c>
      <c r="W16" s="37">
        <f t="shared" si="0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576729.79</v>
      </c>
      <c r="Q17" s="28">
        <v>0</v>
      </c>
      <c r="R17" s="28">
        <v>0</v>
      </c>
      <c r="S17" s="38">
        <f t="shared" si="1"/>
        <v>576729.79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629342.47</v>
      </c>
      <c r="Q18" s="28">
        <v>0</v>
      </c>
      <c r="R18" s="28">
        <v>0</v>
      </c>
      <c r="S18" s="38">
        <f t="shared" si="1"/>
        <v>629342.47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554430.56999999995</v>
      </c>
      <c r="Q19" s="28">
        <v>0</v>
      </c>
      <c r="R19" s="28">
        <v>0</v>
      </c>
      <c r="S19" s="38">
        <f t="shared" si="1"/>
        <v>554430.56999999995</v>
      </c>
      <c r="T19" s="23">
        <v>0</v>
      </c>
      <c r="U19" s="23">
        <v>0</v>
      </c>
      <c r="V19" s="23">
        <v>0</v>
      </c>
      <c r="W19" s="37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568828.77</v>
      </c>
      <c r="Q20" s="28">
        <v>0</v>
      </c>
      <c r="R20" s="28">
        <v>0</v>
      </c>
      <c r="S20" s="38">
        <f t="shared" si="1"/>
        <v>568828.77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30000000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203835.62</v>
      </c>
      <c r="Q21" s="28">
        <v>0</v>
      </c>
      <c r="R21" s="28">
        <v>0</v>
      </c>
      <c r="S21" s="38">
        <f t="shared" si="1"/>
        <v>203835.62</v>
      </c>
      <c r="T21" s="23">
        <v>0</v>
      </c>
      <c r="U21" s="23">
        <v>0</v>
      </c>
      <c r="V21" s="23">
        <v>0</v>
      </c>
      <c r="W21" s="23">
        <f t="shared" si="2"/>
        <v>30000000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8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73</v>
      </c>
      <c r="B23" s="31" t="s">
        <v>74</v>
      </c>
      <c r="C23" s="36" t="s">
        <v>69</v>
      </c>
      <c r="D23" s="27" t="s">
        <v>75</v>
      </c>
      <c r="E23" s="35" t="s">
        <v>76</v>
      </c>
      <c r="F23" s="35" t="s">
        <v>77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8">
        <v>0</v>
      </c>
      <c r="Q23" s="28">
        <v>0</v>
      </c>
      <c r="R23" s="28">
        <v>0</v>
      </c>
      <c r="S23" s="38">
        <f t="shared" ref="S23" si="4">P23</f>
        <v>0</v>
      </c>
      <c r="T23" s="23">
        <v>0</v>
      </c>
      <c r="U23" s="23">
        <v>0</v>
      </c>
      <c r="V23" s="23">
        <v>0</v>
      </c>
      <c r="W23" s="23">
        <f t="shared" ref="W23" si="5">J23+O23-R23</f>
        <v>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>
        <f t="shared" ref="I24:AA24" si="6">SUM(I14:I22)</f>
        <v>0</v>
      </c>
      <c r="J24" s="45">
        <f t="shared" si="6"/>
        <v>386486700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2533167.2200000002</v>
      </c>
      <c r="Q24" s="45">
        <f t="shared" si="6"/>
        <v>0</v>
      </c>
      <c r="R24" s="45">
        <f t="shared" si="6"/>
        <v>0</v>
      </c>
      <c r="S24" s="45">
        <f t="shared" si="6"/>
        <v>2533167.2200000002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>SUM(W14:W23)</f>
        <v>386486700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100000000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8000.97</v>
      </c>
      <c r="Q26" s="44">
        <v>0</v>
      </c>
      <c r="R26" s="44">
        <v>8849334.1400000006</v>
      </c>
      <c r="S26" s="44">
        <f>P26</f>
        <v>8000.97</v>
      </c>
      <c r="T26" s="44">
        <v>0</v>
      </c>
      <c r="U26" s="44">
        <v>0</v>
      </c>
      <c r="V26" s="44">
        <v>0</v>
      </c>
      <c r="W26" s="44">
        <f>J26+O26-R26</f>
        <v>91150665.859999999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79</v>
      </c>
      <c r="B27" s="40" t="s">
        <v>81</v>
      </c>
      <c r="C27" s="40" t="s">
        <v>82</v>
      </c>
      <c r="D27" s="41" t="s">
        <v>80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108114000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f>P27</f>
        <v>0</v>
      </c>
      <c r="T27" s="44">
        <v>0</v>
      </c>
      <c r="U27" s="44">
        <v>0</v>
      </c>
      <c r="V27" s="44">
        <v>0</v>
      </c>
      <c r="W27" s="44">
        <f>J27+O27-R27</f>
        <v>108114000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208114000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30">
        <f t="shared" si="7"/>
        <v>8000.97</v>
      </c>
      <c r="Q28" s="30">
        <f t="shared" si="7"/>
        <v>0</v>
      </c>
      <c r="R28" s="30">
        <f t="shared" si="7"/>
        <v>8849334.1400000006</v>
      </c>
      <c r="S28" s="30">
        <f t="shared" si="7"/>
        <v>8000.97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199264665.86000001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54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594600700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 t="shared" si="8"/>
        <v>0</v>
      </c>
      <c r="P31" s="45">
        <f t="shared" si="8"/>
        <v>2541168.1900000004</v>
      </c>
      <c r="Q31" s="45">
        <f t="shared" si="8"/>
        <v>0</v>
      </c>
      <c r="R31" s="45">
        <f t="shared" si="8"/>
        <v>8849334.1400000006</v>
      </c>
      <c r="S31" s="45">
        <f t="shared" si="8"/>
        <v>2541168.1900000004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585751365.86000001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83</v>
      </c>
      <c r="C32" s="32"/>
      <c r="D32" s="33"/>
      <c r="E32" s="33"/>
      <c r="F32" s="33"/>
      <c r="G32" s="33"/>
      <c r="H32" s="33"/>
      <c r="J32" s="33"/>
      <c r="O32" s="33" t="s">
        <v>84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47" t="s">
        <v>87</v>
      </c>
      <c r="C34" s="47"/>
      <c r="D34" s="47"/>
      <c r="E34" s="47"/>
      <c r="F34" s="33"/>
      <c r="G34" s="33"/>
      <c r="H34" s="33"/>
      <c r="J34" s="33"/>
      <c r="L34" s="25"/>
      <c r="O34" s="33" t="s">
        <v>88</v>
      </c>
    </row>
    <row r="35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2021-09-10T06:13:09Z</cp:lastPrinted>
  <dcterms:created xsi:type="dcterms:W3CDTF">2007-04-03T07:32:34Z</dcterms:created>
  <dcterms:modified xsi:type="dcterms:W3CDTF">2021-11-30T11:57:00Z</dcterms:modified>
</cp:coreProperties>
</file>