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19" i="8"/>
  <c r="L19"/>
  <c r="M19"/>
  <c r="N19"/>
  <c r="O19"/>
  <c r="P19"/>
  <c r="Q19"/>
  <c r="R19"/>
  <c r="S19"/>
  <c r="T19"/>
  <c r="U19"/>
  <c r="V19"/>
  <c r="W19"/>
  <c r="X19"/>
  <c r="Y19"/>
  <c r="Z19"/>
  <c r="AA19"/>
  <c r="J19"/>
  <c r="W1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S17"/>
  <c r="W17"/>
  <c r="W22"/>
  <c r="S22"/>
  <c r="S21"/>
  <c r="S24" s="1"/>
  <c r="H27" l="1"/>
  <c r="O27"/>
  <c r="S16"/>
  <c r="W16"/>
  <c r="S15" l="1"/>
  <c r="W15"/>
  <c r="S14"/>
  <c r="W14"/>
  <c r="W21"/>
  <c r="W24" s="1"/>
  <c r="AB24"/>
  <c r="S27" l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<sst xmlns="http://schemas.openxmlformats.org/spreadsheetml/2006/main" count="111" uniqueCount="80">
  <si>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</si>
  <si>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</si>
  <si>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</si>
  <si>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</si>
  <si>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</si>
  <si>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</si>
  <si>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</si>
  <si>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</si>
  <si>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</si>
  <si>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</si>
  <si>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</si>
  <si>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</si>
  <si>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</si>
  <si>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</si>
  <si>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</si>
  <si>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</si>
  <si>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</si>
  <si>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</si>
  <si>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</si>
  <si>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</si>
  <si>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</si>
  <si>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</si>
  <si>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</si>
  <si>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</si>
  <si>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</si>
  <si>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</si>
  <si>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</si>
  <si>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</si>
  <si>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</si>
  <si>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</si>
  <si>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</si>
  <si>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</si>
  <si>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</si>
  <si>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</si>
  <si>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</si>
  <si>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</si>
  <si>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</si>
  <si>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</si>
  <si>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</si>
  <si>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</si>
  <si>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</si>
  <si>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</si>
  <si>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</si>
  <si>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</si>
  <si>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</si>
  <si>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</si>
  <si>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</si>
  <si>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</si>
  <si>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</si>
  <si>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</si>
  <si>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</si>
  <si>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</si>
  <si>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</si>
  <si>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</si>
  <si>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</si>
  <si>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</si>
  <si>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</si>
  <si>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</si>
  <si>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</si>
  <si>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</si>
  <si>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</si>
  <si>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</si>
  <si>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</si>
  <si>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</si>
  <si>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</si>
  <si>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</si>
  <si>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</si>
  <si>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</si>
  <si>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</si>
  <si>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</si>
  <si>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</si>
  <si>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</si>
  <si>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Руководитель Финуправления АМО "Усинск"</t>
  </si>
  <si>
    <t>С.К. Росликова</t>
  </si>
  <si>
    <t>по состоянию на 01.01.2024 г.</t>
  </si>
  <si>
    <t>Объем муниципального долга округа "Усинск" по состоянию на 01.01.2024 г.</t>
  </si>
  <si>
    <t>Задолженность на 01.12.2023 года</t>
  </si>
  <si>
    <t>Начислено (получено) в декабре 2023 года</t>
  </si>
  <si>
    <t>Погашено в декабре 2023 года</t>
  </si>
  <si>
    <t>Остаток задолженности на 01.01.2024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</si>
</sst>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topLeftCell="A4" zoomScale="70" zoomScaleNormal="70" workbookViewId="0">
      <selection activeCell="P24" sqref="P24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4" t="s">
        <v>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74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42.75" customHeight="1">
      <c r="A5" s="1"/>
      <c r="B5" s="49" t="s">
        <v>75</v>
      </c>
      <c r="C5" s="49"/>
      <c r="D5" s="49"/>
      <c r="E5" s="49"/>
      <c r="F5" s="49"/>
      <c r="G5" s="49"/>
      <c r="H5" s="50">
        <f>W27</f>
        <v>662470400</v>
      </c>
      <c r="I5" s="5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15</v>
      </c>
      <c r="B7" s="46" t="s">
        <v>4</v>
      </c>
      <c r="C7" s="46" t="s">
        <v>5</v>
      </c>
      <c r="D7" s="46" t="s">
        <v>26</v>
      </c>
      <c r="E7" s="46" t="s">
        <v>6</v>
      </c>
      <c r="F7" s="55" t="s">
        <v>16</v>
      </c>
      <c r="G7" s="56"/>
      <c r="H7" s="46" t="s">
        <v>7</v>
      </c>
      <c r="I7" s="46" t="s">
        <v>8</v>
      </c>
      <c r="J7" s="59" t="s">
        <v>76</v>
      </c>
      <c r="K7" s="60"/>
      <c r="L7" s="60"/>
      <c r="M7" s="60"/>
      <c r="N7" s="61"/>
      <c r="O7" s="69" t="s">
        <v>77</v>
      </c>
      <c r="P7" s="70"/>
      <c r="Q7" s="71"/>
      <c r="R7" s="59" t="s">
        <v>78</v>
      </c>
      <c r="S7" s="60"/>
      <c r="T7" s="60"/>
      <c r="U7" s="60"/>
      <c r="V7" s="61"/>
      <c r="W7" s="63" t="s">
        <v>79</v>
      </c>
      <c r="X7" s="64"/>
      <c r="Y7" s="64"/>
      <c r="Z7" s="64"/>
      <c r="AA7" s="65"/>
      <c r="AB7" s="46" t="s">
        <v>19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17</v>
      </c>
      <c r="G9" s="13" t="s">
        <v>18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29" t="s">
        <v>53</v>
      </c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258755000</v>
      </c>
      <c r="P18" s="31">
        <v>619523.27</v>
      </c>
      <c r="Q18" s="31">
        <v>0</v>
      </c>
      <c r="R18" s="32">
        <v>0</v>
      </c>
      <c r="S18" s="32">
        <f t="shared" ref="S18" si="5">P18</f>
        <v>619523.27</v>
      </c>
      <c r="T18" s="31">
        <v>0</v>
      </c>
      <c r="U18" s="31">
        <v>0</v>
      </c>
      <c r="V18" s="31">
        <v>0</v>
      </c>
      <c r="W18" s="31">
        <f t="shared" ref="W18" si="6">J18+O18-R18</f>
        <v>258755000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>SUM(J14:J18)</f>
        <v>0</v>
      </c>
      <c r="K19" s="38">
        <f t="shared" ref="K19:AA19" si="7">SUM(K14:K18)</f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258755000</v>
      </c>
      <c r="P19" s="38">
        <f t="shared" si="7"/>
        <v>619523.27</v>
      </c>
      <c r="Q19" s="38">
        <f t="shared" si="7"/>
        <v>0</v>
      </c>
      <c r="R19" s="38">
        <f t="shared" si="7"/>
        <v>0</v>
      </c>
      <c r="S19" s="38">
        <f t="shared" si="7"/>
        <v>619523.27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258755000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66" t="s">
        <v>24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>
        <v>45280</v>
      </c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190698.89</v>
      </c>
      <c r="Q23" s="37">
        <v>0</v>
      </c>
      <c r="R23" s="37">
        <v>258755000</v>
      </c>
      <c r="S23" s="37">
        <f>P23</f>
        <v>190698.89</v>
      </c>
      <c r="T23" s="37">
        <v>0</v>
      </c>
      <c r="U23" s="37">
        <v>0</v>
      </c>
      <c r="V23" s="37">
        <v>0</v>
      </c>
      <c r="W23" s="37">
        <f>J23+O23-R23</f>
        <v>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190698.89</v>
      </c>
      <c r="Q24" s="26">
        <f t="shared" si="8"/>
        <v>0</v>
      </c>
      <c r="R24" s="26">
        <f t="shared" si="8"/>
        <v>258755000</v>
      </c>
      <c r="S24" s="26">
        <f t="shared" si="8"/>
        <v>190698.89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403715400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66" t="s">
        <v>25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258755000</v>
      </c>
      <c r="P27" s="38">
        <f t="shared" si="9"/>
        <v>810222.16</v>
      </c>
      <c r="Q27" s="38">
        <f t="shared" si="9"/>
        <v>0</v>
      </c>
      <c r="R27" s="21">
        <f t="shared" si="9"/>
        <v>258755000</v>
      </c>
      <c r="S27" s="38">
        <f t="shared" si="9"/>
        <v>810222.16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75" t="s">
        <v>64</v>
      </c>
      <c r="C28" s="75"/>
      <c r="D28" s="75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62" t="s">
        <v>72</v>
      </c>
      <c r="C30" s="62"/>
      <c r="D30" s="62"/>
      <c r="E30" s="62"/>
      <c r="F30" s="27"/>
      <c r="G30" s="27"/>
      <c r="H30" s="27"/>
      <c r="J30" s="27"/>
      <c r="L30" s="23"/>
      <c r="O30" s="27" t="s">
        <v>73</v>
      </c>
    </row>
    <row r="31" spans="1:28" ht="12.4" customHeight="1"/>
  </sheetData>
  <mergeCells count="29"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2023-12-25T08:17:03Z</dcterms:modified>
</cp:coreProperties>
</file>